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CFC7858-874D-44F6-AE11-8D83A5A3F7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H7" i="5"/>
  <c r="H11" i="5" s="1"/>
  <c r="G7" i="5"/>
  <c r="G11" i="5" s="1"/>
  <c r="G13" i="5" s="1"/>
  <c r="F7" i="5"/>
  <c r="F11" i="5" s="1"/>
  <c r="E7" i="5"/>
  <c r="E11" i="5" s="1"/>
  <c r="E13" i="5" s="1"/>
  <c r="F13" i="5" l="1"/>
  <c r="H13" i="5"/>
  <c r="I11" i="5"/>
  <c r="K12" i="5"/>
  <c r="K13" i="5" s="1"/>
  <c r="O12" i="5"/>
  <c r="M13" i="5"/>
  <c r="N12" i="5"/>
  <c r="L12" i="5"/>
  <c r="M12" i="5"/>
  <c r="AF7" i="5"/>
  <c r="N13" i="5" l="1"/>
  <c r="L13" i="5"/>
  <c r="I13" i="5"/>
  <c r="J12" i="5"/>
  <c r="J13" i="5" l="1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<sst xmlns="http://schemas.openxmlformats.org/spreadsheetml/2006/main" count="73" uniqueCount="31">
  <si>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</si>
  <si>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</si>
  <si>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</si>
  <si>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</si>
  <si>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</si>
  <si>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</si>
  <si>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</si>
  <si>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</si>
  <si>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</si>
  <si>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</si>
  <si>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</si>
  <si>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</si>
  <si>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</si>
  <si>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</si>
  <si>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</si>
  <si>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</si>
  <si>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</si>
  <si>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</si>
  <si>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</si>
  <si>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</si>
  <si>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</si>
  <si>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</si>
  <si>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</si>
  <si>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</si>
  <si>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(1926),  kasvattajaseura</t>
  </si>
  <si>
    <t>SiKi  2</t>
  </si>
  <si>
    <t>9.</t>
  </si>
  <si>
    <t>Saku Anttila</t>
  </si>
  <si>
    <t>8.</t>
  </si>
  <si>
    <t>8.9.2005   Simo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</si>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</sst>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2021</v>
      </c>
      <c r="Y4" s="66" t="s">
        <v>26</v>
      </c>
      <c r="Z4" s="67" t="s">
        <v>25</v>
      </c>
      <c r="AA4" s="66">
        <v>10</v>
      </c>
      <c r="AB4" s="66">
        <v>0</v>
      </c>
      <c r="AC4" s="66">
        <v>5</v>
      </c>
      <c r="AD4" s="66">
        <v>1</v>
      </c>
      <c r="AE4" s="66">
        <v>21</v>
      </c>
      <c r="AF4" s="68">
        <v>0.42859999999999998</v>
      </c>
      <c r="AG4" s="69">
        <v>49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6">
        <v>2022</v>
      </c>
      <c r="Y5" s="70" t="s">
        <v>28</v>
      </c>
      <c r="Z5" s="67" t="s">
        <v>25</v>
      </c>
      <c r="AA5" s="66">
        <v>16</v>
      </c>
      <c r="AB5" s="66">
        <v>0</v>
      </c>
      <c r="AC5" s="66">
        <v>8</v>
      </c>
      <c r="AD5" s="71">
        <v>5</v>
      </c>
      <c r="AE5" s="66">
        <v>43</v>
      </c>
      <c r="AF5" s="68">
        <v>0.41749999999999998</v>
      </c>
      <c r="AG5" s="69">
        <v>103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25</v>
      </c>
      <c r="AA6" s="12">
        <v>16</v>
      </c>
      <c r="AB6" s="12">
        <v>1</v>
      </c>
      <c r="AC6" s="12">
        <v>16</v>
      </c>
      <c r="AD6" s="12">
        <v>9</v>
      </c>
      <c r="AE6" s="12">
        <v>55</v>
      </c>
      <c r="AF6" s="72">
        <v>0.54455445544554459</v>
      </c>
      <c r="AG6" s="10">
        <v>101</v>
      </c>
      <c r="AH6" s="39"/>
      <c r="AI6" s="7"/>
      <c r="AJ6" s="7"/>
      <c r="AK6" s="7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42</v>
      </c>
      <c r="AB7" s="35">
        <f>SUM(AB4:AB6)</f>
        <v>1</v>
      </c>
      <c r="AC7" s="35">
        <f>SUM(AC4:AC6)</f>
        <v>29</v>
      </c>
      <c r="AD7" s="35">
        <f>SUM(AD4:AD6)</f>
        <v>15</v>
      </c>
      <c r="AE7" s="35">
        <f>SUM(AE4:AE6)</f>
        <v>119</v>
      </c>
      <c r="AF7" s="36">
        <f>PRODUCT(AE7/AG7)</f>
        <v>0.47035573122529645</v>
      </c>
      <c r="AG7" s="20">
        <f>SUM(AG4:AG6)</f>
        <v>253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24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42</v>
      </c>
      <c r="F12" s="45">
        <f>PRODUCT(AB7+AN7)</f>
        <v>1</v>
      </c>
      <c r="G12" s="45">
        <f>PRODUCT(AC7+AO7)</f>
        <v>29</v>
      </c>
      <c r="H12" s="45">
        <f>PRODUCT(AD7+AP7)</f>
        <v>15</v>
      </c>
      <c r="I12" s="45">
        <f>PRODUCT(AE7+AQ7)</f>
        <v>119</v>
      </c>
      <c r="J12" s="58">
        <f>PRODUCT(I12/K12)</f>
        <v>0.47035573122529645</v>
      </c>
      <c r="K12" s="10">
        <f>PRODUCT(AG7+AS7)</f>
        <v>253</v>
      </c>
      <c r="L12" s="51">
        <f>PRODUCT((F12+G12)/E12)</f>
        <v>0.7142857142857143</v>
      </c>
      <c r="M12" s="51">
        <f>PRODUCT(H12/E12)</f>
        <v>0.35714285714285715</v>
      </c>
      <c r="N12" s="51">
        <f>PRODUCT((F12+G12+H12)/E12)</f>
        <v>1.0714285714285714</v>
      </c>
      <c r="O12" s="51">
        <f>PRODUCT(I12/E12)</f>
        <v>2.8333333333333335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42</v>
      </c>
      <c r="F13" s="45">
        <f t="shared" ref="F13:I13" si="0">SUM(F10:F12)</f>
        <v>1</v>
      </c>
      <c r="G13" s="45">
        <f t="shared" si="0"/>
        <v>29</v>
      </c>
      <c r="H13" s="45">
        <f t="shared" si="0"/>
        <v>15</v>
      </c>
      <c r="I13" s="45">
        <f t="shared" si="0"/>
        <v>119</v>
      </c>
      <c r="J13" s="58">
        <f>PRODUCT(I13/K13)</f>
        <v>0.47035573122529645</v>
      </c>
      <c r="K13" s="16">
        <f>SUM(K10:K12)</f>
        <v>253</v>
      </c>
      <c r="L13" s="51">
        <f>PRODUCT((F13+G13)/E13)</f>
        <v>0.7142857142857143</v>
      </c>
      <c r="M13" s="51">
        <f>PRODUCT(H13/E13)</f>
        <v>0.35714285714285715</v>
      </c>
      <c r="N13" s="51">
        <f>PRODUCT((F13+G13+H13)/E13)</f>
        <v>1.0714285714285714</v>
      </c>
      <c r="O13" s="51">
        <f>PRODUCT(I13/E13)</f>
        <v>2.8333333333333335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2023-09-02T16:16:59Z</dcterms:modified>
</cp:coreProperties>
</file>